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5"/>
  <workbookPr/>
  <mc:AlternateContent xmlns:mc="http://schemas.openxmlformats.org/markup-compatibility/2006">
    <mc:Choice Requires="x15">
      <x15ac:absPath xmlns:x15ac="http://schemas.microsoft.com/office/spreadsheetml/2010/11/ac" url="D:\O\AV\016\1 výzva\"/>
    </mc:Choice>
  </mc:AlternateContent>
  <xr:revisionPtr revIDLastSave="0" documentId="13_ncr:1_{6901DE3D-3190-4EDD-8A03-1AE9A34FCE58}" xr6:coauthVersionLast="36" xr6:coauthVersionMax="47" xr10:uidLastSave="{00000000-0000-0000-0000-000000000000}"/>
  <bookViews>
    <workbookView xWindow="0" yWindow="0" windowWidth="28800" windowHeight="11025" xr2:uid="{00000000-000D-0000-FFFF-FFFF00000000}"/>
  </bookViews>
  <sheets>
    <sheet name="AVT" sheetId="1" r:id="rId1"/>
  </sheets>
  <definedNames>
    <definedName name="_xlnm.Print_Area" localSheetId="0">AVT!$B$1:$V$12</definedName>
  </definedNames>
  <calcPr calcId="191029"/>
</workbook>
</file>

<file path=xl/calcChain.xml><?xml version="1.0" encoding="utf-8"?>
<calcChain xmlns="http://schemas.openxmlformats.org/spreadsheetml/2006/main">
  <c r="S7" i="1" l="1"/>
  <c r="S8" i="1"/>
  <c r="T8" i="1"/>
  <c r="P8" i="1"/>
  <c r="P7" i="1"/>
  <c r="Q11" i="1" l="1"/>
  <c r="T7" i="1"/>
  <c r="R11" i="1"/>
</calcChain>
</file>

<file path=xl/sharedStrings.xml><?xml version="1.0" encoding="utf-8"?>
<sst xmlns="http://schemas.openxmlformats.org/spreadsheetml/2006/main" count="47" uniqueCount="42">
  <si>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</si>
  <si>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</si>
  <si>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</si>
  <si>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</si>
  <si>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</si>
  <si>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</si>
  <si>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</si>
  <si>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</si>
  <si>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</si>
  <si>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</si>
  <si>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</si>
  <si>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</si>
  <si>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23224300-3 - Televizní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</si>
  <si>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</si>
  <si>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</si>
  <si>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</si>
  <si>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</si>
  <si>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</si>
  <si>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</si>
  <si>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</si>
  <si>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</si>
  <si>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</si>
  <si>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</si>
  <si>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</si>
  <si>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</si>
  <si>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</si>
  <si>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</si>
  <si>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</si>
  <si>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</si>
  <si>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Společná faktura</t>
  </si>
  <si>
    <t>NE</t>
  </si>
  <si>
    <t>Příloha č. 2 Kupní smlouvy - technická specifikace
Audiovizuální technika (II.) 016 - 2022</t>
  </si>
  <si>
    <t>Televize</t>
  </si>
  <si>
    <t>Pokud financováno z projektových prostředků, pak ŘEŠITEL uvede: NÁZEV A ČÍSLO DOTAČNÍHO PROJEKTU</t>
  </si>
  <si>
    <t>do 30.6.2022</t>
  </si>
  <si>
    <t>Termín dodání</t>
  </si>
  <si>
    <t>Ing. Dana Stanková, 
Tel.: 37763 4898,
724 774 633</t>
  </si>
  <si>
    <t>Držák televize k pol.č. 1</t>
  </si>
  <si>
    <t>Máchova 20, 
301 00 Plzeň,
VŠ kolej B2</t>
  </si>
  <si>
    <t>Technologie LED.
Úhlopříčka 81 cm (32").
Maximální rozlišení min. HD Ready 1366x768 px.
DVB T2.
Vstupy a výstupy min.: USB a HDMI.</t>
  </si>
  <si>
    <t>Držák TV sklopný, na TV úhlopříčku 32" (nosnost i rozměr pro 32"). 
Náklon: -14°/0°.
Montáž do zdi, betonu, cihel. 
Vzdálenost od zdi cca 2,5 cm.
Včetně potřebné montážní sady.
Bez montáže.</t>
  </si>
  <si>
    <t>Dodání do místa plnění.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</si>
</sst>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9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2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0" fontId="21" fillId="5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4" fillId="0" borderId="0" xfId="0" applyFont="1" applyAlignment="1">
      <alignment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6" fillId="4" borderId="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17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11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11" fillId="3" borderId="13" xfId="0" applyNumberFormat="1" applyFon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5" fillId="4" borderId="13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2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10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4" fillId="3" borderId="13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16" fillId="3" borderId="13" xfId="0" applyNumberFormat="1" applyFont="1" applyFill="1" applyBorder="1" applyAlignment="1">
      <alignment horizontal="center" vertical="center" wrapText="1"/>
    </xf>
    <xf numFmtId="0" fontId="16" fillId="3" borderId="11" xfId="0" applyNumberFormat="1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7" fillId="4" borderId="13" xfId="0" applyFont="1" applyFill="1" applyBorder="1" applyAlignment="1" applyProtection="1">
      <alignment horizontal="center" vertical="center" wrapText="1"/>
      <protection locked="0"/>
    </xf>
    <xf numFmtId="0" fontId="17" fillId="4" borderId="11" xfId="0" applyFont="1" applyFill="1" applyBorder="1" applyAlignment="1" applyProtection="1">
      <alignment horizontal="center" vertical="center" wrapText="1"/>
      <protection locked="0"/>
    </xf>
    <xf numFmtId="164" fontId="17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8"/>
  <sheetViews>
    <sheetView tabSelected="1" topLeftCell="E1" zoomScale="66" zoomScaleNormal="66" workbookViewId="0">
      <selection activeCell="G8" sqref="G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78" style="1" customWidth="1"/>
    <col min="7" max="7" width="27.85546875" style="1" customWidth="1"/>
    <col min="8" max="8" width="28.85546875" style="1" customWidth="1"/>
    <col min="9" max="9" width="21.42578125" style="1" customWidth="1"/>
    <col min="10" max="10" width="16.5703125" style="1" customWidth="1"/>
    <col min="11" max="11" width="27.28515625" style="5" hidden="1" customWidth="1"/>
    <col min="12" max="12" width="23.7109375" style="5" bestFit="1" customWidth="1"/>
    <col min="13" max="13" width="24.28515625" style="5" customWidth="1"/>
    <col min="14" max="14" width="23.710937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34.5703125" style="4" customWidth="1"/>
    <col min="23" max="16384" width="9.140625" style="5"/>
  </cols>
  <sheetData>
    <row r="1" spans="1:22" ht="42.6" customHeight="1" x14ac:dyDescent="0.25">
      <c r="B1" s="65" t="s">
        <v>31</v>
      </c>
      <c r="C1" s="66"/>
      <c r="D1" s="66"/>
    </row>
    <row r="2" spans="1:22" ht="18.75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25</v>
      </c>
      <c r="I6" s="35" t="s">
        <v>16</v>
      </c>
      <c r="J6" s="35" t="s">
        <v>17</v>
      </c>
      <c r="K6" s="24" t="s">
        <v>33</v>
      </c>
      <c r="L6" s="35" t="s">
        <v>18</v>
      </c>
      <c r="M6" s="39" t="s">
        <v>19</v>
      </c>
      <c r="N6" s="35" t="s">
        <v>20</v>
      </c>
      <c r="O6" s="24" t="s">
        <v>35</v>
      </c>
      <c r="P6" s="35" t="s">
        <v>21</v>
      </c>
      <c r="Q6" s="24" t="s">
        <v>6</v>
      </c>
      <c r="R6" s="25" t="s">
        <v>7</v>
      </c>
      <c r="S6" s="64" t="s">
        <v>8</v>
      </c>
      <c r="T6" s="64" t="s">
        <v>9</v>
      </c>
      <c r="U6" s="35" t="s">
        <v>22</v>
      </c>
      <c r="V6" s="35" t="s">
        <v>23</v>
      </c>
    </row>
    <row r="7" spans="1:22" ht="132" customHeight="1" thickTop="1" x14ac:dyDescent="0.25">
      <c r="A7" s="26"/>
      <c r="B7" s="51">
        <v>1</v>
      </c>
      <c r="C7" s="61" t="s">
        <v>32</v>
      </c>
      <c r="D7" s="52">
        <v>16</v>
      </c>
      <c r="E7" s="61" t="s">
        <v>24</v>
      </c>
      <c r="F7" s="58" t="s">
        <v>39</v>
      </c>
      <c r="G7" s="93"/>
      <c r="H7" s="57" t="s">
        <v>30</v>
      </c>
      <c r="I7" s="75" t="s">
        <v>29</v>
      </c>
      <c r="J7" s="77" t="s">
        <v>30</v>
      </c>
      <c r="K7" s="79"/>
      <c r="L7" s="83" t="s">
        <v>41</v>
      </c>
      <c r="M7" s="81" t="s">
        <v>36</v>
      </c>
      <c r="N7" s="81" t="s">
        <v>38</v>
      </c>
      <c r="O7" s="87" t="s">
        <v>34</v>
      </c>
      <c r="P7" s="53">
        <f>D7*Q7</f>
        <v>64000</v>
      </c>
      <c r="Q7" s="54">
        <v>4000</v>
      </c>
      <c r="R7" s="95"/>
      <c r="S7" s="55">
        <f>D7*R7</f>
        <v>0</v>
      </c>
      <c r="T7" s="56" t="str">
        <f t="shared" ref="T7" si="0">IF(ISNUMBER(R7), IF(R7&gt;Q7,"NEVYHOVUJE","VYHOVUJE")," ")</f>
        <v xml:space="preserve"> </v>
      </c>
      <c r="U7" s="89"/>
      <c r="V7" s="91" t="s">
        <v>12</v>
      </c>
    </row>
    <row r="8" spans="1:22" ht="152.25" customHeight="1" thickBot="1" x14ac:dyDescent="0.3">
      <c r="A8" s="26"/>
      <c r="B8" s="44">
        <v>2</v>
      </c>
      <c r="C8" s="59" t="s">
        <v>37</v>
      </c>
      <c r="D8" s="45">
        <v>16</v>
      </c>
      <c r="E8" s="62" t="s">
        <v>24</v>
      </c>
      <c r="F8" s="60" t="s">
        <v>40</v>
      </c>
      <c r="G8" s="94"/>
      <c r="H8" s="46" t="s">
        <v>30</v>
      </c>
      <c r="I8" s="76"/>
      <c r="J8" s="78"/>
      <c r="K8" s="80"/>
      <c r="L8" s="84"/>
      <c r="M8" s="82"/>
      <c r="N8" s="82"/>
      <c r="O8" s="88"/>
      <c r="P8" s="47">
        <f>D8*Q8</f>
        <v>4800</v>
      </c>
      <c r="Q8" s="48">
        <v>300</v>
      </c>
      <c r="R8" s="96"/>
      <c r="S8" s="49">
        <f>D8*R8</f>
        <v>0</v>
      </c>
      <c r="T8" s="50" t="str">
        <f t="shared" ref="T8" si="1">IF(ISNUMBER(R8), IF(R8&gt;Q8,"NEVYHOVUJE","VYHOVUJE")," ")</f>
        <v xml:space="preserve"> </v>
      </c>
      <c r="U8" s="90"/>
      <c r="V8" s="92"/>
    </row>
    <row r="9" spans="1:22" ht="13.5" customHeight="1" thickTop="1" thickBot="1" x14ac:dyDescent="0.3">
      <c r="C9" s="5"/>
      <c r="D9" s="5"/>
      <c r="E9" s="5"/>
      <c r="F9" s="5"/>
      <c r="G9" s="5"/>
      <c r="H9" s="5"/>
      <c r="I9" s="5"/>
      <c r="J9" s="5"/>
      <c r="N9" s="5"/>
      <c r="O9" s="5"/>
      <c r="P9" s="5"/>
      <c r="S9" s="40"/>
    </row>
    <row r="10" spans="1:22" ht="49.5" customHeight="1" thickTop="1" thickBot="1" x14ac:dyDescent="0.3">
      <c r="B10" s="67" t="s">
        <v>28</v>
      </c>
      <c r="C10" s="68"/>
      <c r="D10" s="68"/>
      <c r="E10" s="68"/>
      <c r="F10" s="68"/>
      <c r="G10" s="68"/>
      <c r="H10" s="63"/>
      <c r="I10" s="27"/>
      <c r="J10" s="27"/>
      <c r="K10" s="27"/>
      <c r="L10" s="28"/>
      <c r="M10" s="8"/>
      <c r="N10" s="8"/>
      <c r="O10" s="29"/>
      <c r="P10" s="29"/>
      <c r="Q10" s="30" t="s">
        <v>10</v>
      </c>
      <c r="R10" s="69" t="s">
        <v>11</v>
      </c>
      <c r="S10" s="70"/>
      <c r="T10" s="71"/>
      <c r="U10" s="22"/>
      <c r="V10" s="31"/>
    </row>
    <row r="11" spans="1:22" ht="53.25" customHeight="1" thickTop="1" thickBot="1" x14ac:dyDescent="0.3">
      <c r="B11" s="86" t="s">
        <v>26</v>
      </c>
      <c r="C11" s="86"/>
      <c r="D11" s="86"/>
      <c r="E11" s="86"/>
      <c r="F11" s="86"/>
      <c r="G11" s="86"/>
      <c r="H11" s="86"/>
      <c r="I11" s="32"/>
      <c r="L11" s="12"/>
      <c r="M11" s="12"/>
      <c r="N11" s="12"/>
      <c r="O11" s="33"/>
      <c r="P11" s="33"/>
      <c r="Q11" s="34">
        <f>SUM(P7:P8)</f>
        <v>68800</v>
      </c>
      <c r="R11" s="72">
        <f>SUM(S7:S8)</f>
        <v>0</v>
      </c>
      <c r="S11" s="73"/>
      <c r="T11" s="74"/>
    </row>
    <row r="12" spans="1:22" ht="15.75" thickTop="1" x14ac:dyDescent="0.25">
      <c r="B12" s="85" t="s">
        <v>27</v>
      </c>
      <c r="C12" s="85"/>
      <c r="D12" s="85"/>
      <c r="E12" s="85"/>
      <c r="F12" s="85"/>
    </row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x6uRPZpNeYATMkRsv/S3UUBXv0t/hoo+PEIaxjs2EOA9pRy36Ee74THApa1h0jXmTKfs117h2i941YRo9W7uUw==" saltValue="Yz4D3yVwOQ4oqMkTTScJDQ==" spinCount="100000" sheet="1" objects="1" scenarios="1"/>
  <mergeCells count="15">
    <mergeCell ref="L7:L8"/>
    <mergeCell ref="B12:F12"/>
    <mergeCell ref="B11:H11"/>
    <mergeCell ref="N7:N8"/>
    <mergeCell ref="O7:O8"/>
    <mergeCell ref="U7:U8"/>
    <mergeCell ref="V7:V8"/>
    <mergeCell ref="B1:D1"/>
    <mergeCell ref="B10:G10"/>
    <mergeCell ref="R10:T10"/>
    <mergeCell ref="R11:T11"/>
    <mergeCell ref="I7:I8"/>
    <mergeCell ref="J7:J8"/>
    <mergeCell ref="K7:K8"/>
    <mergeCell ref="M7:M8"/>
  </mergeCells>
  <conditionalFormatting sqref="T7:T8">
    <cfRule type="cellIs" dxfId="6" priority="64" operator="equal">
      <formula>"VYHOVUJE"</formula>
    </cfRule>
  </conditionalFormatting>
  <conditionalFormatting sqref="T7:T8">
    <cfRule type="cellIs" dxfId="5" priority="63" operator="equal">
      <formula>"NEVYHOVUJE"</formula>
    </cfRule>
  </conditionalFormatting>
  <conditionalFormatting sqref="R7:R8 G7:H8">
    <cfRule type="containsBlanks" dxfId="4" priority="44">
      <formula>LEN(TRIM(G7))=0</formula>
    </cfRule>
  </conditionalFormatting>
  <conditionalFormatting sqref="G7:H8 R7:R8">
    <cfRule type="notContainsBlanks" dxfId="3" priority="42">
      <formula>LEN(TRIM(G7))&gt;0</formula>
    </cfRule>
  </conditionalFormatting>
  <conditionalFormatting sqref="G7:H8 R7:R8">
    <cfRule type="notContainsBlanks" dxfId="2" priority="41">
      <formula>LEN(TRIM(G7))&gt;0</formula>
    </cfRule>
  </conditionalFormatting>
  <conditionalFormatting sqref="G7:H8">
    <cfRule type="notContainsBlanks" dxfId="1" priority="40">
      <formula>LEN(TRIM(G7))&gt;0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8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2022-04-27T07:25:45Z</cp:lastPrinted>
  <dcterms:created xsi:type="dcterms:W3CDTF">2014-03-05T12:43:32Z</dcterms:created>
  <dcterms:modified xsi:type="dcterms:W3CDTF">2022-04-27T08:17:32Z</dcterms:modified>
</cp:coreProperties>
</file>